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H37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5" i="1"/>
  <c r="G37" i="1"/>
</calcChain>
</file>

<file path=xl/sharedStrings.xml><?xml version="1.0" encoding="utf-8"?>
<sst xmlns="http://schemas.openxmlformats.org/spreadsheetml/2006/main" count="89" uniqueCount="73">
  <si>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</si>
  <si>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</si>
  <si>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</si>
  <si>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</si>
  <si>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</si>
  <si>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</si>
  <si>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</si>
  <si>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</si>
  <si>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</si>
  <si>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</si>
  <si>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</si>
  <si>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Многоквартирный 10-этажный жилой дом по адресу: РФ, Самарская область, г.Самара, Советский район, ул.Советской Армии, д.170.</t>
  </si>
  <si>
    <t>к Локальной смете № 02-01-21-НК</t>
  </si>
  <si>
    <t>Проект02-01-21-НК</t>
  </si>
  <si>
    <t>Ресурсы подрядчика</t>
  </si>
  <si>
    <t xml:space="preserve">          Материалы</t>
  </si>
  <si>
    <t>01.2.03.07-0023</t>
  </si>
  <si>
    <t>Эмульсия битумно-дорожная</t>
  </si>
  <si>
    <t>т</t>
  </si>
  <si>
    <t>01.7.03.01-0001</t>
  </si>
  <si>
    <t>м3</t>
  </si>
  <si>
    <t>01.7.03.01-0002</t>
  </si>
  <si>
    <t>Вода водопроводная</t>
  </si>
  <si>
    <t>01.7.07.10-0001</t>
  </si>
  <si>
    <t>Патроны для строительно-монтажного пистолета</t>
  </si>
  <si>
    <t>1000 шт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</si>
  <si>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</si>
  <si>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</si>
  <si>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</si>
  <si>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</si>
  <si>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</si>
  <si>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03.1.02.03-0015</t>
  </si>
  <si>
    <t>Известь строительная негашеная хлорная, марка А</t>
  </si>
  <si>
    <t>кг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</si>
  <si>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</si>
  <si>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</si>
  <si>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</si>
  <si>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</si>
  <si>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08.1.02.25-0101</t>
  </si>
  <si>
    <t>Наконечники для полиэтиленовых труб</t>
  </si>
  <si>
    <t>11.1.02.04-0031</t>
  </si>
  <si>
    <t>Лесоматериалы круглые, хвойных пород, для строительства, диаметр 14-24 см, длина 3-6,5 м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</si>
  <si>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</si>
  <si>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</si>
  <si>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</si>
  <si>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</si>
  <si>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ФССЦ-01.2.01.01-0001</t>
  </si>
  <si>
    <t>Битумы нефтяные дорожные жидкие МГ, СГ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</si>
  <si>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</si>
  <si>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</si>
  <si>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</si>
  <si>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</si>
  <si>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ФССЦ-02.2.05.04-1822</t>
  </si>
  <si>
    <t>Щебень М 1000, фракция 40-80(70) мм, группа 2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</si>
  <si>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</si>
  <si>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</si>
  <si>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ФССЦ-04.2.01.01-0052</t>
  </si>
  <si>
    <t>Смеси асфальтобетонные плотные мелкозернистые тип В марка III</t>
  </si>
  <si>
    <t>ФССЦ-04.2.01.02-0004</t>
  </si>
  <si>
    <t>Смеси асфальтобетонные высокопористые крупнозернистые марка II</t>
  </si>
  <si>
    <t>ФССЦ-05.2.03.03-0032</t>
  </si>
  <si>
    <t>Камни бортовые БР 100.30.15, бетон В30 (М400), объем 0,043 м3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</si>
  <si>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</si>
  <si>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</si>
  <si>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м</t>
  </si>
  <si>
    <t>ИТОГО</t>
  </si>
  <si>
    <t>Вода</t>
  </si>
  <si>
    <t>Система водоотведения. К1.</t>
  </si>
  <si>
    <t>Всего, руб в базисных ценах без НДС</t>
  </si>
  <si>
    <t>Всего, руб в текущих ценах без НДС (k=6,9)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</si>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</sst>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8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" fontId="5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/>
    <xf numFmtId="0" fontId="2" fillId="0" borderId="1" xfId="3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N44"/>
  <sheetViews>
    <sheetView showGridLines="0" tabSelected="1" zoomScaleSheetLayoutView="75" workbookViewId="0">
      <selection activeCell="C19" sqref="C19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7" width="10.7109375" style="1" customWidth="1"/>
    <col min="8" max="8" width="13.140625" customWidth="1"/>
  </cols>
  <sheetData>
    <row r="1" spans="1:8" s="5" customFormat="1" ht="27.75" customHeight="1" x14ac:dyDescent="0.15">
      <c r="A1" s="18" t="s">
        <v>11</v>
      </c>
      <c r="B1" s="18"/>
      <c r="C1" s="18"/>
      <c r="D1" s="18"/>
      <c r="E1" s="18"/>
      <c r="F1" s="18"/>
      <c r="G1" s="18"/>
    </row>
    <row r="2" spans="1:8" s="5" customFormat="1" ht="11.25" x14ac:dyDescent="0.15">
      <c r="A2" s="19" t="s">
        <v>1</v>
      </c>
      <c r="B2" s="19"/>
      <c r="C2" s="19"/>
      <c r="D2" s="19"/>
      <c r="E2" s="19"/>
      <c r="F2" s="19"/>
      <c r="G2" s="19"/>
    </row>
    <row r="3" spans="1:8" s="5" customFormat="1" ht="15" x14ac:dyDescent="0.15">
      <c r="A3" s="13"/>
      <c r="B3" s="13"/>
      <c r="C3" s="13"/>
      <c r="D3" s="13"/>
      <c r="E3" s="13"/>
      <c r="F3" s="13"/>
      <c r="G3" s="13"/>
    </row>
    <row r="4" spans="1:8" s="5" customFormat="1" ht="15" x14ac:dyDescent="0.15">
      <c r="A4" s="24" t="s">
        <v>3</v>
      </c>
      <c r="B4" s="24"/>
      <c r="C4" s="24"/>
      <c r="D4" s="24"/>
      <c r="E4" s="24"/>
      <c r="F4" s="24"/>
      <c r="G4" s="24"/>
    </row>
    <row r="5" spans="1:8" s="5" customFormat="1" x14ac:dyDescent="0.15">
      <c r="A5" s="25" t="s">
        <v>12</v>
      </c>
      <c r="B5" s="25"/>
      <c r="C5" s="25"/>
      <c r="D5" s="25"/>
      <c r="E5" s="25"/>
      <c r="F5" s="25"/>
      <c r="G5" s="25"/>
    </row>
    <row r="6" spans="1:8" s="5" customFormat="1" x14ac:dyDescent="0.15">
      <c r="A6" s="26" t="s">
        <v>67</v>
      </c>
      <c r="B6" s="26"/>
      <c r="C6" s="26"/>
      <c r="D6" s="26"/>
      <c r="E6" s="26"/>
      <c r="F6" s="26"/>
      <c r="G6" s="26"/>
    </row>
    <row r="7" spans="1:8" s="5" customFormat="1" x14ac:dyDescent="0.15">
      <c r="A7" s="26"/>
      <c r="B7" s="26"/>
      <c r="C7" s="26"/>
      <c r="D7" s="26"/>
      <c r="E7" s="26"/>
      <c r="F7" s="26"/>
      <c r="G7" s="26"/>
    </row>
    <row r="8" spans="1:8" s="5" customFormat="1" x14ac:dyDescent="0.15">
      <c r="A8" s="16" t="s">
        <v>2</v>
      </c>
      <c r="B8" s="15"/>
      <c r="C8" s="14" t="s">
        <v>13</v>
      </c>
      <c r="D8" s="15"/>
      <c r="E8" s="15"/>
      <c r="F8" s="15"/>
      <c r="G8" s="15"/>
    </row>
    <row r="9" spans="1:8" s="5" customFormat="1" ht="11.25" x14ac:dyDescent="0.15">
      <c r="A9" s="15"/>
      <c r="B9" s="15"/>
      <c r="C9" s="15"/>
      <c r="D9" s="15"/>
      <c r="E9" s="15"/>
      <c r="F9" s="15"/>
      <c r="G9" s="15"/>
    </row>
    <row r="10" spans="1:8" s="11" customFormat="1" ht="56.25" customHeight="1" x14ac:dyDescent="0.15">
      <c r="A10" s="20" t="s">
        <v>4</v>
      </c>
      <c r="B10" s="22" t="s">
        <v>5</v>
      </c>
      <c r="C10" s="20" t="s">
        <v>0</v>
      </c>
      <c r="D10" s="20" t="s">
        <v>6</v>
      </c>
      <c r="E10" s="20" t="s">
        <v>7</v>
      </c>
      <c r="F10" s="17" t="s">
        <v>9</v>
      </c>
      <c r="G10" s="27" t="s">
        <v>68</v>
      </c>
      <c r="H10" s="27" t="s">
        <v>69</v>
      </c>
    </row>
    <row r="11" spans="1:8" s="11" customFormat="1" ht="22.5" x14ac:dyDescent="0.15">
      <c r="A11" s="21"/>
      <c r="B11" s="23"/>
      <c r="C11" s="21"/>
      <c r="D11" s="21"/>
      <c r="E11" s="21"/>
      <c r="F11" s="6" t="s">
        <v>10</v>
      </c>
      <c r="G11" s="20"/>
      <c r="H11" s="20"/>
    </row>
    <row r="12" spans="1:8" s="11" customFormat="1" x14ac:dyDescent="0.15">
      <c r="A12" s="28">
        <v>1</v>
      </c>
      <c r="B12" s="28" t="s">
        <v>8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43">
        <v>8</v>
      </c>
    </row>
    <row r="13" spans="1:8" s="5" customFormat="1" ht="21" customHeight="1" x14ac:dyDescent="0.15">
      <c r="A13" s="29" t="s">
        <v>14</v>
      </c>
      <c r="B13" s="29"/>
      <c r="C13" s="29"/>
      <c r="D13" s="29"/>
      <c r="E13" s="29"/>
      <c r="F13" s="29"/>
      <c r="G13" s="29"/>
      <c r="H13" s="29"/>
    </row>
    <row r="14" spans="1:8" s="5" customFormat="1" ht="21" customHeight="1" x14ac:dyDescent="0.15">
      <c r="A14" s="29" t="s">
        <v>15</v>
      </c>
      <c r="B14" s="29"/>
      <c r="C14" s="29"/>
      <c r="D14" s="29"/>
      <c r="E14" s="29"/>
      <c r="F14" s="29"/>
      <c r="G14" s="29"/>
      <c r="H14" s="29"/>
    </row>
    <row r="15" spans="1:8" s="5" customFormat="1" ht="22.5" x14ac:dyDescent="0.15">
      <c r="A15" s="30">
        <v>1</v>
      </c>
      <c r="B15" s="31" t="s">
        <v>16</v>
      </c>
      <c r="C15" s="30" t="s">
        <v>17</v>
      </c>
      <c r="D15" s="32" t="s">
        <v>18</v>
      </c>
      <c r="E15" s="33">
        <v>2.9999999999999997E-4</v>
      </c>
      <c r="F15" s="34">
        <v>1554.2</v>
      </c>
      <c r="G15" s="40">
        <v>0.47</v>
      </c>
      <c r="H15" s="44">
        <f>G15*6.9</f>
        <v>3.2429999999999999</v>
      </c>
    </row>
    <row r="16" spans="1:8" s="5" customFormat="1" ht="22.5" x14ac:dyDescent="0.15">
      <c r="A16" s="30">
        <v>2</v>
      </c>
      <c r="B16" s="31" t="s">
        <v>19</v>
      </c>
      <c r="C16" s="30" t="s">
        <v>66</v>
      </c>
      <c r="D16" s="32" t="s">
        <v>20</v>
      </c>
      <c r="E16" s="33">
        <v>3.5062000000000002</v>
      </c>
      <c r="F16" s="34">
        <v>2.44</v>
      </c>
      <c r="G16" s="40">
        <v>8.5500000000000007</v>
      </c>
      <c r="H16" s="44">
        <f t="shared" ref="H16:H36" si="0">G16*6.9</f>
        <v>58.995000000000005</v>
      </c>
    </row>
    <row r="17" spans="1:8" s="5" customFormat="1" ht="22.5" x14ac:dyDescent="0.15">
      <c r="A17" s="52">
        <v>3</v>
      </c>
      <c r="B17" s="31" t="s">
        <v>21</v>
      </c>
      <c r="C17" s="30" t="s">
        <v>22</v>
      </c>
      <c r="D17" s="32" t="s">
        <v>20</v>
      </c>
      <c r="E17" s="33">
        <v>1.5564</v>
      </c>
      <c r="F17" s="34">
        <v>3.15</v>
      </c>
      <c r="G17" s="40">
        <v>4.92</v>
      </c>
      <c r="H17" s="44">
        <f t="shared" si="0"/>
        <v>33.948</v>
      </c>
    </row>
    <row r="18" spans="1:8" s="5" customFormat="1" ht="22.5" x14ac:dyDescent="0.15">
      <c r="A18" s="52">
        <v>4</v>
      </c>
      <c r="B18" s="31" t="s">
        <v>23</v>
      </c>
      <c r="C18" s="30" t="s">
        <v>24</v>
      </c>
      <c r="D18" s="32" t="s">
        <v>25</v>
      </c>
      <c r="E18" s="33">
        <v>2.7000000000000001E-3</v>
      </c>
      <c r="F18" s="34">
        <v>253.8</v>
      </c>
      <c r="G18" s="40">
        <v>0.69</v>
      </c>
      <c r="H18" s="44">
        <f t="shared" si="0"/>
        <v>4.7610000000000001</v>
      </c>
    </row>
    <row r="19" spans="1:8" s="5" customFormat="1" ht="22.5" x14ac:dyDescent="0.15">
      <c r="A19" s="52">
        <v>5</v>
      </c>
      <c r="B19" s="31" t="s">
        <v>26</v>
      </c>
      <c r="C19" s="30" t="s">
        <v>27</v>
      </c>
      <c r="D19" s="32" t="s">
        <v>18</v>
      </c>
      <c r="E19" s="33">
        <v>1.1999999999999999E-3</v>
      </c>
      <c r="F19" s="34">
        <v>11978</v>
      </c>
      <c r="G19" s="40">
        <v>14.37</v>
      </c>
      <c r="H19" s="44">
        <f t="shared" si="0"/>
        <v>99.153000000000006</v>
      </c>
    </row>
    <row r="20" spans="1:8" s="5" customFormat="1" ht="22.5" x14ac:dyDescent="0.15">
      <c r="A20" s="52">
        <v>6</v>
      </c>
      <c r="B20" s="31" t="s">
        <v>28</v>
      </c>
      <c r="C20" s="30" t="s">
        <v>29</v>
      </c>
      <c r="D20" s="32" t="s">
        <v>30</v>
      </c>
      <c r="E20" s="33">
        <v>5.6300000000000003E-2</v>
      </c>
      <c r="F20" s="34">
        <v>737</v>
      </c>
      <c r="G20" s="40">
        <v>41.49</v>
      </c>
      <c r="H20" s="44">
        <f t="shared" si="0"/>
        <v>286.28100000000001</v>
      </c>
    </row>
    <row r="21" spans="1:8" s="5" customFormat="1" ht="22.5" x14ac:dyDescent="0.15">
      <c r="A21" s="52">
        <v>7</v>
      </c>
      <c r="B21" s="31" t="s">
        <v>31</v>
      </c>
      <c r="C21" s="30" t="s">
        <v>32</v>
      </c>
      <c r="D21" s="32" t="s">
        <v>33</v>
      </c>
      <c r="E21" s="33">
        <v>8.6E-3</v>
      </c>
      <c r="F21" s="34">
        <v>2.15</v>
      </c>
      <c r="G21" s="40">
        <v>0.02</v>
      </c>
      <c r="H21" s="44">
        <f t="shared" si="0"/>
        <v>0.13800000000000001</v>
      </c>
    </row>
    <row r="22" spans="1:8" s="5" customFormat="1" ht="22.5" x14ac:dyDescent="0.15">
      <c r="A22" s="52">
        <v>8</v>
      </c>
      <c r="B22" s="31" t="s">
        <v>34</v>
      </c>
      <c r="C22" s="30" t="s">
        <v>35</v>
      </c>
      <c r="D22" s="32" t="s">
        <v>20</v>
      </c>
      <c r="E22" s="33">
        <v>0.23599999999999999</v>
      </c>
      <c r="F22" s="34">
        <v>592.76</v>
      </c>
      <c r="G22" s="40">
        <v>139.88999999999999</v>
      </c>
      <c r="H22" s="44">
        <f t="shared" si="0"/>
        <v>965.24099999999999</v>
      </c>
    </row>
    <row r="23" spans="1:8" s="5" customFormat="1" ht="22.5" x14ac:dyDescent="0.15">
      <c r="A23" s="52">
        <v>9</v>
      </c>
      <c r="B23" s="31" t="s">
        <v>36</v>
      </c>
      <c r="C23" s="30" t="s">
        <v>37</v>
      </c>
      <c r="D23" s="32" t="s">
        <v>20</v>
      </c>
      <c r="E23" s="33">
        <v>2.3999999999999998E-3</v>
      </c>
      <c r="F23" s="34">
        <v>519.79999999999995</v>
      </c>
      <c r="G23" s="40">
        <v>1.25</v>
      </c>
      <c r="H23" s="44">
        <f t="shared" si="0"/>
        <v>8.625</v>
      </c>
    </row>
    <row r="24" spans="1:8" s="5" customFormat="1" ht="22.5" x14ac:dyDescent="0.15">
      <c r="A24" s="52">
        <v>10</v>
      </c>
      <c r="B24" s="31" t="s">
        <v>38</v>
      </c>
      <c r="C24" s="30" t="s">
        <v>39</v>
      </c>
      <c r="D24" s="32" t="s">
        <v>33</v>
      </c>
      <c r="E24" s="33">
        <v>1.5299999999999999E-2</v>
      </c>
      <c r="F24" s="34">
        <v>25</v>
      </c>
      <c r="G24" s="40">
        <v>0.38</v>
      </c>
      <c r="H24" s="44">
        <f t="shared" si="0"/>
        <v>2.6220000000000003</v>
      </c>
    </row>
    <row r="25" spans="1:8" s="5" customFormat="1" ht="27.75" customHeight="1" x14ac:dyDescent="0.15">
      <c r="A25" s="52">
        <v>11</v>
      </c>
      <c r="B25" s="31" t="s">
        <v>40</v>
      </c>
      <c r="C25" s="30" t="s">
        <v>41</v>
      </c>
      <c r="D25" s="32" t="s">
        <v>20</v>
      </c>
      <c r="E25" s="33">
        <v>0.19520000000000001</v>
      </c>
      <c r="F25" s="34">
        <v>558.33000000000004</v>
      </c>
      <c r="G25" s="40">
        <v>108.99</v>
      </c>
      <c r="H25" s="44">
        <f t="shared" si="0"/>
        <v>752.03099999999995</v>
      </c>
    </row>
    <row r="26" spans="1:8" s="5" customFormat="1" ht="27.75" customHeight="1" x14ac:dyDescent="0.15">
      <c r="A26" s="52">
        <v>12</v>
      </c>
      <c r="B26" s="31" t="s">
        <v>42</v>
      </c>
      <c r="C26" s="30" t="s">
        <v>43</v>
      </c>
      <c r="D26" s="32" t="s">
        <v>20</v>
      </c>
      <c r="E26" s="33">
        <v>6.7999999999999996E-3</v>
      </c>
      <c r="F26" s="34">
        <v>880.01</v>
      </c>
      <c r="G26" s="40">
        <v>5.98</v>
      </c>
      <c r="H26" s="44">
        <f t="shared" si="0"/>
        <v>41.262000000000008</v>
      </c>
    </row>
    <row r="27" spans="1:8" s="5" customFormat="1" ht="27.75" customHeight="1" x14ac:dyDescent="0.15">
      <c r="A27" s="52">
        <v>13</v>
      </c>
      <c r="B27" s="31" t="s">
        <v>44</v>
      </c>
      <c r="C27" s="30" t="s">
        <v>45</v>
      </c>
      <c r="D27" s="32" t="s">
        <v>20</v>
      </c>
      <c r="E27" s="33">
        <v>6.7199999999999996E-2</v>
      </c>
      <c r="F27" s="34">
        <v>550</v>
      </c>
      <c r="G27" s="40">
        <v>36.96</v>
      </c>
      <c r="H27" s="44">
        <f t="shared" si="0"/>
        <v>255.02400000000003</v>
      </c>
    </row>
    <row r="28" spans="1:8" s="5" customFormat="1" ht="33.75" x14ac:dyDescent="0.15">
      <c r="A28" s="52">
        <v>14</v>
      </c>
      <c r="B28" s="31" t="s">
        <v>46</v>
      </c>
      <c r="C28" s="30" t="s">
        <v>47</v>
      </c>
      <c r="D28" s="32" t="s">
        <v>18</v>
      </c>
      <c r="E28" s="33">
        <v>3.3300000000000003E-2</v>
      </c>
      <c r="F28" s="34">
        <v>1487.6</v>
      </c>
      <c r="G28" s="40">
        <v>49.53</v>
      </c>
      <c r="H28" s="44">
        <f t="shared" si="0"/>
        <v>341.75700000000001</v>
      </c>
    </row>
    <row r="29" spans="1:8" s="5" customFormat="1" ht="33.75" x14ac:dyDescent="0.15">
      <c r="A29" s="52">
        <v>15</v>
      </c>
      <c r="B29" s="31" t="s">
        <v>48</v>
      </c>
      <c r="C29" s="30" t="s">
        <v>49</v>
      </c>
      <c r="D29" s="32" t="s">
        <v>20</v>
      </c>
      <c r="E29" s="33">
        <v>0.09</v>
      </c>
      <c r="F29" s="34">
        <v>130</v>
      </c>
      <c r="G29" s="40">
        <v>11.7</v>
      </c>
      <c r="H29" s="44">
        <f t="shared" si="0"/>
        <v>80.73</v>
      </c>
    </row>
    <row r="30" spans="1:8" s="5" customFormat="1" ht="33.75" x14ac:dyDescent="0.15">
      <c r="A30" s="52">
        <v>16</v>
      </c>
      <c r="B30" s="31" t="s">
        <v>50</v>
      </c>
      <c r="C30" s="30" t="s">
        <v>51</v>
      </c>
      <c r="D30" s="32" t="s">
        <v>20</v>
      </c>
      <c r="E30" s="33">
        <v>3.4799999999999998E-2</v>
      </c>
      <c r="F30" s="34">
        <v>91.5</v>
      </c>
      <c r="G30" s="40">
        <v>3.18</v>
      </c>
      <c r="H30" s="44">
        <f t="shared" si="0"/>
        <v>21.942000000000004</v>
      </c>
    </row>
    <row r="31" spans="1:8" s="5" customFormat="1" ht="33.75" x14ac:dyDescent="0.15">
      <c r="A31" s="52">
        <v>17</v>
      </c>
      <c r="B31" s="31" t="s">
        <v>52</v>
      </c>
      <c r="C31" s="30" t="s">
        <v>53</v>
      </c>
      <c r="D31" s="32" t="s">
        <v>20</v>
      </c>
      <c r="E31" s="33">
        <v>1.9656</v>
      </c>
      <c r="F31" s="34">
        <v>155.94</v>
      </c>
      <c r="G31" s="40">
        <v>306.52</v>
      </c>
      <c r="H31" s="44">
        <f t="shared" si="0"/>
        <v>2114.9879999999998</v>
      </c>
    </row>
    <row r="32" spans="1:8" s="5" customFormat="1" ht="40.5" customHeight="1" x14ac:dyDescent="0.15">
      <c r="A32" s="52">
        <v>18</v>
      </c>
      <c r="B32" s="31" t="s">
        <v>54</v>
      </c>
      <c r="C32" s="30" t="s">
        <v>55</v>
      </c>
      <c r="D32" s="32" t="s">
        <v>20</v>
      </c>
      <c r="E32" s="33">
        <v>11.450100000000001</v>
      </c>
      <c r="F32" s="34">
        <v>55.26</v>
      </c>
      <c r="G32" s="40">
        <v>632.73</v>
      </c>
      <c r="H32" s="44">
        <f t="shared" si="0"/>
        <v>4365.8370000000004</v>
      </c>
    </row>
    <row r="33" spans="1:14" s="5" customFormat="1" ht="33.75" x14ac:dyDescent="0.15">
      <c r="A33" s="52">
        <v>19</v>
      </c>
      <c r="B33" s="31" t="s">
        <v>56</v>
      </c>
      <c r="C33" s="30" t="s">
        <v>57</v>
      </c>
      <c r="D33" s="32" t="s">
        <v>18</v>
      </c>
      <c r="E33" s="33">
        <v>7.9728000000000003</v>
      </c>
      <c r="F33" s="34">
        <v>480.09</v>
      </c>
      <c r="G33" s="40">
        <v>3827.66</v>
      </c>
      <c r="H33" s="44">
        <f t="shared" si="0"/>
        <v>26410.853999999999</v>
      </c>
    </row>
    <row r="34" spans="1:14" s="5" customFormat="1" ht="33.75" x14ac:dyDescent="0.15">
      <c r="A34" s="52">
        <v>20</v>
      </c>
      <c r="B34" s="31" t="s">
        <v>58</v>
      </c>
      <c r="C34" s="30" t="s">
        <v>59</v>
      </c>
      <c r="D34" s="32" t="s">
        <v>18</v>
      </c>
      <c r="E34" s="33">
        <v>1.1117999999999999</v>
      </c>
      <c r="F34" s="34">
        <v>460</v>
      </c>
      <c r="G34" s="40">
        <v>511.43</v>
      </c>
      <c r="H34" s="44">
        <f t="shared" si="0"/>
        <v>3528.8670000000002</v>
      </c>
    </row>
    <row r="35" spans="1:14" s="5" customFormat="1" ht="33.75" x14ac:dyDescent="0.15">
      <c r="A35" s="52">
        <v>21</v>
      </c>
      <c r="B35" s="31" t="s">
        <v>60</v>
      </c>
      <c r="C35" s="30" t="s">
        <v>61</v>
      </c>
      <c r="D35" s="32" t="s">
        <v>30</v>
      </c>
      <c r="E35" s="33">
        <v>4</v>
      </c>
      <c r="F35" s="34">
        <v>63.12</v>
      </c>
      <c r="G35" s="40">
        <v>252.48</v>
      </c>
      <c r="H35" s="44">
        <f t="shared" si="0"/>
        <v>1742.1120000000001</v>
      </c>
    </row>
    <row r="36" spans="1:14" s="5" customFormat="1" ht="49.5" customHeight="1" x14ac:dyDescent="0.15">
      <c r="A36" s="52">
        <v>22</v>
      </c>
      <c r="B36" s="31" t="s">
        <v>62</v>
      </c>
      <c r="C36" s="30" t="s">
        <v>63</v>
      </c>
      <c r="D36" s="32" t="s">
        <v>64</v>
      </c>
      <c r="E36" s="33">
        <v>8.4320000000000004</v>
      </c>
      <c r="F36" s="34">
        <v>263.26</v>
      </c>
      <c r="G36" s="40">
        <v>2219.81</v>
      </c>
      <c r="H36" s="44">
        <f t="shared" si="0"/>
        <v>15316.689</v>
      </c>
    </row>
    <row r="37" spans="1:14" s="39" customFormat="1" ht="11.25" x14ac:dyDescent="0.15">
      <c r="A37" s="35"/>
      <c r="B37" s="36"/>
      <c r="C37" s="37" t="s">
        <v>65</v>
      </c>
      <c r="D37" s="38"/>
      <c r="E37" s="38"/>
      <c r="F37" s="37"/>
      <c r="G37" s="41">
        <f>SUM($G$15:$G$36)</f>
        <v>8179</v>
      </c>
      <c r="H37" s="42">
        <f>SUM(H15:H36)</f>
        <v>56435.1</v>
      </c>
    </row>
    <row r="38" spans="1:14" s="5" customFormat="1" ht="11.25" x14ac:dyDescent="0.15">
      <c r="A38" s="7"/>
      <c r="B38" s="8"/>
      <c r="C38" s="7"/>
      <c r="D38" s="9"/>
      <c r="E38" s="12"/>
      <c r="F38" s="10"/>
      <c r="G38" s="10"/>
    </row>
    <row r="39" spans="1:14" x14ac:dyDescent="0.2">
      <c r="A39" s="48"/>
      <c r="B39" s="57" t="s">
        <v>70</v>
      </c>
      <c r="C39" s="48"/>
      <c r="D39" s="54"/>
      <c r="E39" s="54"/>
      <c r="F39" s="55"/>
      <c r="G39" s="55"/>
      <c r="H39" s="46"/>
      <c r="I39" s="46"/>
      <c r="J39" s="46"/>
      <c r="K39" s="46"/>
      <c r="L39" s="46"/>
      <c r="M39" s="46"/>
      <c r="N39" s="46"/>
    </row>
    <row r="40" spans="1:14" ht="25.5" customHeight="1" x14ac:dyDescent="0.2">
      <c r="A40" s="48"/>
      <c r="B40" s="45" t="s">
        <v>71</v>
      </c>
      <c r="C40" s="45"/>
      <c r="D40" s="54"/>
      <c r="E40" s="54"/>
      <c r="F40" s="55"/>
      <c r="G40" s="55"/>
      <c r="H40" s="46"/>
      <c r="I40" s="46"/>
      <c r="J40" s="46"/>
      <c r="K40" s="46"/>
      <c r="L40" s="46"/>
      <c r="M40" s="46"/>
      <c r="N40" s="46"/>
    </row>
    <row r="41" spans="1:14" x14ac:dyDescent="0.2">
      <c r="A41" s="48"/>
      <c r="B41" s="49"/>
      <c r="C41" s="48"/>
      <c r="D41" s="50"/>
      <c r="E41" s="50"/>
      <c r="F41" s="51"/>
      <c r="G41" s="51"/>
      <c r="H41" s="46"/>
      <c r="I41" s="46"/>
      <c r="J41" s="46"/>
      <c r="K41" s="46"/>
      <c r="L41" s="46"/>
      <c r="M41" s="46"/>
      <c r="N41" s="46"/>
    </row>
    <row r="42" spans="1:14" x14ac:dyDescent="0.2">
      <c r="A42" s="48"/>
      <c r="B42" s="49"/>
      <c r="C42" s="48"/>
      <c r="D42" s="50"/>
      <c r="E42" s="50"/>
      <c r="F42" s="51"/>
      <c r="G42" s="51"/>
      <c r="H42" s="46"/>
      <c r="I42" s="46"/>
      <c r="J42" s="46"/>
      <c r="K42" s="46"/>
      <c r="L42" s="46"/>
      <c r="M42" s="46"/>
      <c r="N42" s="46"/>
    </row>
    <row r="43" spans="1:14" x14ac:dyDescent="0.2">
      <c r="A43" s="47"/>
      <c r="B43" s="53"/>
      <c r="C43" s="47"/>
      <c r="D43" s="54"/>
      <c r="E43" s="54"/>
      <c r="F43" s="55"/>
      <c r="G43" s="55"/>
      <c r="H43" s="46"/>
      <c r="I43" s="46"/>
      <c r="J43" s="46"/>
      <c r="K43" s="46"/>
      <c r="L43" s="46"/>
      <c r="M43" s="46"/>
      <c r="N43" s="46"/>
    </row>
    <row r="44" spans="1:14" x14ac:dyDescent="0.2">
      <c r="A44" s="56" t="s">
        <v>72</v>
      </c>
      <c r="B44" s="53"/>
      <c r="C44" s="47"/>
      <c r="D44" s="54"/>
      <c r="E44" s="54"/>
      <c r="F44" s="55"/>
      <c r="G44" s="55"/>
      <c r="H44" s="46"/>
      <c r="I44" s="46"/>
      <c r="J44" s="46"/>
      <c r="K44" s="46"/>
      <c r="L44" s="46"/>
      <c r="M44" s="46"/>
      <c r="N44" s="46"/>
    </row>
  </sheetData>
  <mergeCells count="16">
    <mergeCell ref="B40:C40"/>
    <mergeCell ref="H10:H11"/>
    <mergeCell ref="G10:G11"/>
    <mergeCell ref="A13:H13"/>
    <mergeCell ref="A14:H14"/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6:G6"/>
    <mergeCell ref="A7:G7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2021-09-06T05:51:23Z</cp:lastPrinted>
  <dcterms:created xsi:type="dcterms:W3CDTF">2002-03-15T05:20:46Z</dcterms:created>
  <dcterms:modified xsi:type="dcterms:W3CDTF">2021-09-06T05:55:58Z</dcterms:modified>
</cp:coreProperties>
</file>